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NAWA\Welcome to Poland 2024\Cyber UTH II\Zapytania ofertowe\01 Hotel\"/>
    </mc:Choice>
  </mc:AlternateContent>
  <xr:revisionPtr revIDLastSave="0" documentId="13_ncr:1_{B723BD8B-20FF-4225-8C9C-BB340F50E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20" i="1"/>
  <c r="I20" i="1" s="1"/>
  <c r="H28" i="1"/>
  <c r="I28" i="1" s="1"/>
  <c r="H29" i="1"/>
  <c r="I29" i="1" s="1"/>
  <c r="F10" i="1"/>
  <c r="F11" i="1"/>
  <c r="F12" i="1"/>
  <c r="F13" i="1"/>
  <c r="F14" i="1"/>
  <c r="H14" i="1" s="1"/>
  <c r="I14" i="1" s="1"/>
  <c r="F15" i="1"/>
  <c r="H15" i="1" s="1"/>
  <c r="I15" i="1" s="1"/>
  <c r="F16" i="1"/>
  <c r="H16" i="1" s="1"/>
  <c r="F17" i="1"/>
  <c r="H17" i="1" s="1"/>
  <c r="I17" i="1" s="1"/>
  <c r="F18" i="1"/>
  <c r="H18" i="1" s="1"/>
  <c r="I18" i="1" s="1"/>
  <c r="F19" i="1"/>
  <c r="F20" i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6" i="1"/>
  <c r="F27" i="1"/>
  <c r="F28" i="1"/>
  <c r="F29" i="1"/>
  <c r="F6" i="1"/>
  <c r="H6" i="1" s="1"/>
  <c r="H13" i="1" l="1"/>
  <c r="I13" i="1" s="1"/>
  <c r="H12" i="1"/>
  <c r="I12" i="1" s="1"/>
  <c r="H11" i="1"/>
  <c r="I11" i="1" s="1"/>
  <c r="I26" i="1"/>
  <c r="I30" i="1" s="1"/>
  <c r="I27" i="1"/>
  <c r="H27" i="1"/>
  <c r="H10" i="1"/>
  <c r="I10" i="1" s="1"/>
  <c r="I16" i="1"/>
  <c r="H26" i="1"/>
  <c r="F9" i="1"/>
  <c r="H9" i="1" s="1"/>
  <c r="I6" i="1" l="1"/>
  <c r="I9" i="1"/>
  <c r="I25" i="1" s="1"/>
  <c r="I31" i="1" s="1"/>
  <c r="I7" i="1" l="1"/>
  <c r="I32" i="1" s="1"/>
</calcChain>
</file>

<file path=xl/sharedStrings.xml><?xml version="1.0" encoding="utf-8"?>
<sst xmlns="http://schemas.openxmlformats.org/spreadsheetml/2006/main" count="66" uniqueCount="48">
  <si>
    <t>L.p.</t>
  </si>
  <si>
    <t>(Podpis)</t>
  </si>
  <si>
    <t>(Miejsce i data)</t>
  </si>
  <si>
    <t>Rodzaj wydatku</t>
  </si>
  <si>
    <t>Cena jednostkowa netto</t>
  </si>
  <si>
    <t>Kwota netto</t>
  </si>
  <si>
    <t>VAT</t>
  </si>
  <si>
    <t>Kwota brutto</t>
  </si>
  <si>
    <t xml:space="preserve">I </t>
  </si>
  <si>
    <t>II</t>
  </si>
  <si>
    <t>Nazwa i adres Oferenta</t>
  </si>
  <si>
    <r>
      <rPr>
        <b/>
        <sz val="11"/>
        <color theme="1"/>
        <rFont val="Calibri"/>
        <family val="2"/>
        <charset val="238"/>
        <scheme val="minor"/>
      </rPr>
      <t>ZAPYTANIE OFERTOWE 
nr NAWA WtP/2024/11/01</t>
    </r>
    <r>
      <rPr>
        <sz val="11"/>
        <color theme="1"/>
        <rFont val="Calibri"/>
        <family val="2"/>
        <charset val="238"/>
        <scheme val="minor"/>
      </rPr>
      <t xml:space="preserve">
w projekcie „Międzynarodowa konferencja "The multidimensionality of cybersecurity - Hate speech in cyberworld”
</t>
    </r>
    <r>
      <rPr>
        <b/>
        <sz val="11"/>
        <color theme="1"/>
        <rFont val="Calibri"/>
        <family val="2"/>
        <charset val="238"/>
        <scheme val="minor"/>
      </rPr>
      <t xml:space="preserve">Załącznik 3: </t>
    </r>
    <r>
      <rPr>
        <b/>
        <i/>
        <sz val="11"/>
        <color theme="1"/>
        <rFont val="Calibri"/>
        <family val="2"/>
        <charset val="238"/>
        <scheme val="minor"/>
      </rPr>
      <t xml:space="preserve">Szczegółowy kosztorys </t>
    </r>
  </si>
  <si>
    <t>Stawka VAT</t>
  </si>
  <si>
    <t xml:space="preserve">Wynajem sal konferencyjnych wraz z obsługą </t>
  </si>
  <si>
    <t>Jednostka miary</t>
  </si>
  <si>
    <t>dzień</t>
  </si>
  <si>
    <t>Usługi niezależne od liczby uczestników</t>
  </si>
  <si>
    <t>Usługi zależne od liczby uczestników</t>
  </si>
  <si>
    <t>osoba</t>
  </si>
  <si>
    <t>Obiad (max. 60 osób) – w formie bufetu w godz. 13:00 – 14:00 w dniu 10 kwietnia 2025  - wyżywienie</t>
  </si>
  <si>
    <t>Obiad (max. 60 osób) – w formie bufetu w godz. 13:00 – 14:00 w dniu 10 kwietnia 2025  - napoje</t>
  </si>
  <si>
    <t>Kolacja serwowana dla max. 60 osób w dniu 10 kwietnia 2025 r. - wyżywienie</t>
  </si>
  <si>
    <t>Kolacja serwowana dla max. 60 osób w dniu 10 kwietnia 2025 r. - napoje</t>
  </si>
  <si>
    <t>Obiad (max. 40 osób) – w formie bufetu w godz. 13:00 – 14:00 w dniu 10 kwietnia 2025 - wyżywienie</t>
  </si>
  <si>
    <t>Obiad (max. 40 osób) – w formie bufetu w godz. 13:00 – 14:00 w dniu 10 kwietnia 2025 - napoje</t>
  </si>
  <si>
    <t xml:space="preserve">osoba </t>
  </si>
  <si>
    <t>Nocleg w pokojach 2-osobowych ze śniadaniem w terminie 9-10 kwietnia 2025</t>
  </si>
  <si>
    <t>Nocleg w pokojach 1-osobowych ze śniadaniem w terminie 9-10 kwietnia 2025</t>
  </si>
  <si>
    <t>Nocleg w pokojach 1-osobowych ze śniadaniem w terminie 10-11 kwietnia 2025</t>
  </si>
  <si>
    <t>Nocleg w pokojach 2-osobowych ze śniadaniem w terminie 10-11 kwietnia 2025</t>
  </si>
  <si>
    <t>RAZEM Usługi zależne od liczby uczestników</t>
  </si>
  <si>
    <t>ŁĄCZNA WARTOŚĆ ZAMÓWIENIA</t>
  </si>
  <si>
    <t xml:space="preserve">Kolacja serwowana dla max. 80 osób w dniu 
9 kwietnia 2025 r. - wyżywienie </t>
  </si>
  <si>
    <t>Kolacja serwowana dla max. 80 osób w dniu 
9 kwietnia 2025 r. - napoje</t>
  </si>
  <si>
    <t>RAZEM Usługi niezależne od liczby uczestników</t>
  </si>
  <si>
    <t xml:space="preserve">Liczba jednostek </t>
  </si>
  <si>
    <t>Bufet kawowy w pobliżu sali konferencyjnej– dla max. 80 osób w dniu 9 kwietnia 2025 r.:
w godz. 15:00 – 16:00 - usługa cateringowa</t>
  </si>
  <si>
    <t>Bufet kawowy w pobliżu sali konferencyjnej– dla max. 80 osób w dniu 9 kwietnia 2025 r.:
w godz. 15:00 – 16:00 - sprzedaż napojów</t>
  </si>
  <si>
    <t>Bufet kawowy w pobliżu sali konferencyjnej– dla max. 60 osób w godz. 8:30 – 9:30 
w dniu 10 kwietnia 2025 - usługa cateringowa</t>
  </si>
  <si>
    <t>Bufet kawowy w pobliżu sali konferencyjnej– dla max. 60 osób w godz. 8:30 – 9:30 
w dniu 10 kwietnia 2025 - sprzedaż napojów</t>
  </si>
  <si>
    <t>Bufet kawowy w pobliżu sali konferencyjnej– dla max. 60 osób w godz. 15:30 – 16:00
w dniu 10 kwietnia 2025 - usługa cateringowa</t>
  </si>
  <si>
    <t>Bufet kawowy w pobliżu sali konferencyjnej– dla max. 60 osób w godz. 15:30 – 16:00
w dniu 10 kwietnia 2025 - sprzedaż napojów</t>
  </si>
  <si>
    <t>Bufet kawowy w pobliżu sali konferencyjnej– dla max. 50 osób w godz. 8:30 – 9:30 
w dniu 11 kwietnia 2025 - usługa cateringowa</t>
  </si>
  <si>
    <t>Bufet kawowy w pobliżu sali konferencyjnej– dla max. 50 osób w godz. 8:30 – 9:30 
w dniu 11 kwietnia 2025 - sprzedaż napojów</t>
  </si>
  <si>
    <t>RAZEM Wyżywienie</t>
  </si>
  <si>
    <t>RAZEM Noclegi</t>
  </si>
  <si>
    <t xml:space="preserve">Projekt  pt. „Międzynarodowa konferencja 
"The multidimensionality of cybersecurity 
Hate speech in cyberworld” jest finansowany ze środków NAWA </t>
  </si>
  <si>
    <t>Informacje dodatkowe/ wyjaśnienia: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</si>
</sst>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0" xfId="1" applyFont="1"/>
    <xf numFmtId="44" fontId="3" fillId="0" borderId="0" xfId="1" applyFont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</xf>
    <xf numFmtId="44" fontId="5" fillId="2" borderId="3" xfId="1" applyFont="1" applyFill="1" applyBorder="1" applyAlignment="1" applyProtection="1">
      <alignment horizontal="center" vertical="center" wrapText="1"/>
    </xf>
    <xf numFmtId="44" fontId="5" fillId="2" borderId="4" xfId="1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justify" vertical="center"/>
    </xf>
    <xf numFmtId="0" fontId="0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right" vertical="center"/>
    </xf>
    <xf numFmtId="44" fontId="0" fillId="0" borderId="10" xfId="1" applyFont="1" applyBorder="1" applyAlignment="1" applyProtection="1">
      <alignment horizontal="right" vertical="center"/>
    </xf>
    <xf numFmtId="44" fontId="0" fillId="3" borderId="14" xfId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justify" vertical="center" wrapText="1"/>
    </xf>
    <xf numFmtId="0" fontId="6" fillId="0" borderId="15" xfId="0" applyFont="1" applyBorder="1" applyAlignment="1">
      <alignment wrapText="1"/>
    </xf>
    <xf numFmtId="44" fontId="0" fillId="0" borderId="15" xfId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Border="1" applyAlignment="1" applyProtection="1">
      <alignment horizontal="right" vertical="center"/>
      <protection locked="0"/>
    </xf>
    <xf numFmtId="0" fontId="0" fillId="0" borderId="0" xfId="1" applyNumberFormat="1" applyFont="1"/>
    <xf numFmtId="44" fontId="2" fillId="3" borderId="14" xfId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44" fontId="0" fillId="3" borderId="11" xfId="1" applyFont="1" applyFill="1" applyBorder="1" applyAlignment="1" applyProtection="1">
      <alignment horizontal="right" vertical="center"/>
    </xf>
    <xf numFmtId="44" fontId="0" fillId="3" borderId="12" xfId="1" applyFont="1" applyFill="1" applyBorder="1" applyAlignment="1" applyProtection="1">
      <alignment horizontal="right" vertical="center"/>
    </xf>
    <xf numFmtId="44" fontId="0" fillId="3" borderId="13" xfId="1" applyFont="1" applyFill="1" applyBorder="1" applyAlignment="1" applyProtection="1">
      <alignment horizontal="right" vertical="center"/>
    </xf>
    <xf numFmtId="44" fontId="2" fillId="3" borderId="11" xfId="1" applyFont="1" applyFill="1" applyBorder="1" applyAlignment="1" applyProtection="1">
      <alignment horizontal="right" vertical="center"/>
    </xf>
    <xf numFmtId="44" fontId="2" fillId="3" borderId="12" xfId="1" applyFont="1" applyFill="1" applyBorder="1" applyAlignment="1" applyProtection="1">
      <alignment horizontal="right" vertical="center"/>
    </xf>
    <xf numFmtId="44" fontId="2" fillId="3" borderId="13" xfId="1" applyFont="1" applyFill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257175</xdr:rowOff>
    </xdr:from>
    <xdr:to>
      <xdr:col>1</xdr:col>
      <xdr:colOff>1850390</xdr:colOff>
      <xdr:row>0</xdr:row>
      <xdr:rowOff>594995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D3609141-3AE8-4E9B-ADC2-9F6B426754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0" y="257175"/>
          <a:ext cx="2174240" cy="337820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942975</xdr:colOff>
      <xdr:row>38</xdr:row>
      <xdr:rowOff>19050</xdr:rowOff>
    </xdr:from>
    <xdr:to>
      <xdr:col>2</xdr:col>
      <xdr:colOff>559435</xdr:colOff>
      <xdr:row>39</xdr:row>
      <xdr:rowOff>141605</xdr:rowOff>
    </xdr:to>
    <xdr:pic>
      <xdr:nvPicPr>
        <xdr:cNvPr id="3" name="Obraz 2" descr="LOGO_PL">
          <a:extLst>
            <a:ext uri="{FF2B5EF4-FFF2-40B4-BE49-F238E27FC236}">
              <a16:creationId xmlns:a16="http://schemas.microsoft.com/office/drawing/2014/main" id="{C0DB2D8A-5703-48A2-A0E5-2B8BA3273B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7545050"/>
          <a:ext cx="2426335" cy="313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28" workbookViewId="0">
      <selection activeCell="D3" sqref="D3:I3"/>
    </sheetView>
  </sheetViews>
  <sheetFormatPr defaultRowHeight="15" x14ac:dyDescent="0.25"/>
  <cols>
    <col min="1" max="1" width="9.140625" style="15"/>
    <col min="2" max="2" width="42.140625" customWidth="1"/>
    <col min="3" max="3" width="19.140625" style="21" customWidth="1"/>
    <col min="4" max="4" width="14.5703125" style="3" customWidth="1"/>
    <col min="5" max="5" width="12.7109375" customWidth="1"/>
    <col min="6" max="6" width="18.28515625" style="3" customWidth="1"/>
    <col min="7" max="7" width="11.7109375" style="29" customWidth="1"/>
    <col min="8" max="8" width="15.28515625" style="3" customWidth="1"/>
    <col min="9" max="9" width="16.7109375" style="3" customWidth="1"/>
  </cols>
  <sheetData>
    <row r="1" spans="1:9" ht="49.5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ht="84.75" customHeight="1" thickBot="1" x14ac:dyDescent="0.3">
      <c r="A2" s="31" t="s">
        <v>11</v>
      </c>
      <c r="B2" s="32"/>
      <c r="C2" s="32"/>
      <c r="D2" s="32"/>
      <c r="E2" s="32"/>
      <c r="F2" s="32"/>
      <c r="G2" s="32"/>
      <c r="H2" s="32"/>
      <c r="I2" s="32"/>
    </row>
    <row r="3" spans="1:9" ht="90" customHeight="1" thickBot="1" x14ac:dyDescent="0.3">
      <c r="A3" s="48" t="s">
        <v>10</v>
      </c>
      <c r="B3" s="49"/>
      <c r="C3" s="50"/>
      <c r="D3" s="46"/>
      <c r="E3" s="46"/>
      <c r="F3" s="46"/>
      <c r="G3" s="46"/>
      <c r="H3" s="46"/>
      <c r="I3" s="47"/>
    </row>
    <row r="4" spans="1:9" ht="45.75" thickBot="1" x14ac:dyDescent="0.3">
      <c r="A4" s="17" t="s">
        <v>0</v>
      </c>
      <c r="B4" s="5" t="s">
        <v>3</v>
      </c>
      <c r="C4" s="18" t="s">
        <v>14</v>
      </c>
      <c r="D4" s="6" t="s">
        <v>4</v>
      </c>
      <c r="E4" s="5" t="s">
        <v>35</v>
      </c>
      <c r="F4" s="6" t="s">
        <v>5</v>
      </c>
      <c r="G4" s="27" t="s">
        <v>12</v>
      </c>
      <c r="H4" s="6" t="s">
        <v>6</v>
      </c>
      <c r="I4" s="7" t="s">
        <v>7</v>
      </c>
    </row>
    <row r="5" spans="1:9" ht="35.1" customHeight="1" x14ac:dyDescent="0.25">
      <c r="A5" s="8" t="s">
        <v>8</v>
      </c>
      <c r="B5" s="37" t="s">
        <v>16</v>
      </c>
      <c r="C5" s="38"/>
      <c r="D5" s="38"/>
      <c r="E5" s="38"/>
      <c r="F5" s="38"/>
      <c r="G5" s="38"/>
      <c r="H5" s="38"/>
      <c r="I5" s="39"/>
    </row>
    <row r="6" spans="1:9" ht="33" customHeight="1" x14ac:dyDescent="0.25">
      <c r="A6" s="9">
        <v>1</v>
      </c>
      <c r="B6" s="10" t="s">
        <v>13</v>
      </c>
      <c r="C6" s="20" t="s">
        <v>15</v>
      </c>
      <c r="D6" s="2"/>
      <c r="E6" s="11">
        <v>3</v>
      </c>
      <c r="F6" s="12">
        <f>D6*E6</f>
        <v>0</v>
      </c>
      <c r="G6" s="28">
        <v>23</v>
      </c>
      <c r="H6" s="12">
        <f>F6*G6/100</f>
        <v>0</v>
      </c>
      <c r="I6" s="13">
        <f>F6+H6</f>
        <v>0</v>
      </c>
    </row>
    <row r="7" spans="1:9" ht="35.1" customHeight="1" thickBot="1" x14ac:dyDescent="0.3">
      <c r="A7" s="40" t="s">
        <v>34</v>
      </c>
      <c r="B7" s="41"/>
      <c r="C7" s="41"/>
      <c r="D7" s="41"/>
      <c r="E7" s="41"/>
      <c r="F7" s="41"/>
      <c r="G7" s="41"/>
      <c r="H7" s="42"/>
      <c r="I7" s="14">
        <f>I6</f>
        <v>0</v>
      </c>
    </row>
    <row r="8" spans="1:9" ht="35.1" customHeight="1" x14ac:dyDescent="0.25">
      <c r="A8" s="8" t="s">
        <v>9</v>
      </c>
      <c r="B8" s="37" t="s">
        <v>17</v>
      </c>
      <c r="C8" s="38"/>
      <c r="D8" s="38"/>
      <c r="E8" s="38"/>
      <c r="F8" s="38"/>
      <c r="G8" s="38"/>
      <c r="H8" s="38"/>
      <c r="I8" s="39"/>
    </row>
    <row r="9" spans="1:9" ht="45" x14ac:dyDescent="0.25">
      <c r="A9" s="9">
        <v>1</v>
      </c>
      <c r="B9" s="23" t="s">
        <v>36</v>
      </c>
      <c r="C9" s="26" t="s">
        <v>18</v>
      </c>
      <c r="D9" s="24"/>
      <c r="E9" s="25">
        <v>80</v>
      </c>
      <c r="F9" s="12">
        <f t="shared" ref="F9:F29" si="0">D9*E9</f>
        <v>0</v>
      </c>
      <c r="G9" s="28"/>
      <c r="H9" s="12">
        <f>F9*G9/100</f>
        <v>0</v>
      </c>
      <c r="I9" s="13">
        <f>F9+H9</f>
        <v>0</v>
      </c>
    </row>
    <row r="10" spans="1:9" s="16" customFormat="1" ht="45" x14ac:dyDescent="0.25">
      <c r="A10" s="9">
        <v>2</v>
      </c>
      <c r="B10" s="23" t="s">
        <v>37</v>
      </c>
      <c r="C10" s="26" t="s">
        <v>18</v>
      </c>
      <c r="D10" s="24"/>
      <c r="E10" s="25">
        <v>80</v>
      </c>
      <c r="F10" s="12">
        <f t="shared" si="0"/>
        <v>0</v>
      </c>
      <c r="G10" s="28"/>
      <c r="H10" s="12">
        <f t="shared" ref="H10:H29" si="1">F10*G10/100</f>
        <v>0</v>
      </c>
      <c r="I10" s="13">
        <f t="shared" ref="I10:I29" si="2">F10+H10</f>
        <v>0</v>
      </c>
    </row>
    <row r="11" spans="1:9" s="16" customFormat="1" ht="30" x14ac:dyDescent="0.25">
      <c r="A11" s="9">
        <v>3</v>
      </c>
      <c r="B11" s="22" t="s">
        <v>32</v>
      </c>
      <c r="C11" s="26" t="s">
        <v>18</v>
      </c>
      <c r="D11" s="2"/>
      <c r="E11" s="11">
        <v>80</v>
      </c>
      <c r="F11" s="12">
        <f t="shared" si="0"/>
        <v>0</v>
      </c>
      <c r="G11" s="28">
        <v>8</v>
      </c>
      <c r="H11" s="12">
        <f t="shared" si="1"/>
        <v>0</v>
      </c>
      <c r="I11" s="13">
        <f t="shared" si="2"/>
        <v>0</v>
      </c>
    </row>
    <row r="12" spans="1:9" ht="30" x14ac:dyDescent="0.25">
      <c r="A12" s="9">
        <v>4</v>
      </c>
      <c r="B12" s="22" t="s">
        <v>33</v>
      </c>
      <c r="C12" s="20" t="s">
        <v>18</v>
      </c>
      <c r="D12" s="2"/>
      <c r="E12" s="11">
        <v>80</v>
      </c>
      <c r="F12" s="12">
        <f t="shared" si="0"/>
        <v>0</v>
      </c>
      <c r="G12" s="28">
        <v>23</v>
      </c>
      <c r="H12" s="12">
        <f t="shared" si="1"/>
        <v>0</v>
      </c>
      <c r="I12" s="13">
        <f t="shared" si="2"/>
        <v>0</v>
      </c>
    </row>
    <row r="13" spans="1:9" ht="45" x14ac:dyDescent="0.25">
      <c r="A13" s="9">
        <v>5</v>
      </c>
      <c r="B13" s="22" t="s">
        <v>38</v>
      </c>
      <c r="C13" s="20" t="s">
        <v>18</v>
      </c>
      <c r="D13" s="2"/>
      <c r="E13" s="11">
        <v>60</v>
      </c>
      <c r="F13" s="12">
        <f t="shared" si="0"/>
        <v>0</v>
      </c>
      <c r="G13" s="28">
        <v>8</v>
      </c>
      <c r="H13" s="12">
        <f t="shared" si="1"/>
        <v>0</v>
      </c>
      <c r="I13" s="13">
        <f t="shared" si="2"/>
        <v>0</v>
      </c>
    </row>
    <row r="14" spans="1:9" s="16" customFormat="1" ht="45" x14ac:dyDescent="0.25">
      <c r="A14" s="9">
        <v>6</v>
      </c>
      <c r="B14" s="22" t="s">
        <v>39</v>
      </c>
      <c r="C14" s="20" t="s">
        <v>18</v>
      </c>
      <c r="D14" s="2"/>
      <c r="E14" s="11">
        <v>60</v>
      </c>
      <c r="F14" s="12">
        <f t="shared" si="0"/>
        <v>0</v>
      </c>
      <c r="G14" s="28">
        <v>23</v>
      </c>
      <c r="H14" s="12">
        <f t="shared" si="1"/>
        <v>0</v>
      </c>
      <c r="I14" s="13">
        <f t="shared" si="2"/>
        <v>0</v>
      </c>
    </row>
    <row r="15" spans="1:9" s="16" customFormat="1" ht="45" x14ac:dyDescent="0.25">
      <c r="A15" s="9">
        <v>7</v>
      </c>
      <c r="B15" s="22" t="s">
        <v>19</v>
      </c>
      <c r="C15" s="20" t="s">
        <v>18</v>
      </c>
      <c r="D15" s="2"/>
      <c r="E15" s="11">
        <v>60</v>
      </c>
      <c r="F15" s="12">
        <f t="shared" si="0"/>
        <v>0</v>
      </c>
      <c r="G15" s="28">
        <v>8</v>
      </c>
      <c r="H15" s="12">
        <f t="shared" si="1"/>
        <v>0</v>
      </c>
      <c r="I15" s="13">
        <f t="shared" si="2"/>
        <v>0</v>
      </c>
    </row>
    <row r="16" spans="1:9" ht="45" x14ac:dyDescent="0.25">
      <c r="A16" s="9">
        <v>8</v>
      </c>
      <c r="B16" s="22" t="s">
        <v>20</v>
      </c>
      <c r="C16" s="20" t="s">
        <v>18</v>
      </c>
      <c r="D16" s="2"/>
      <c r="E16" s="11">
        <v>60</v>
      </c>
      <c r="F16" s="12">
        <f t="shared" si="0"/>
        <v>0</v>
      </c>
      <c r="G16" s="28">
        <v>23</v>
      </c>
      <c r="H16" s="12">
        <f t="shared" si="1"/>
        <v>0</v>
      </c>
      <c r="I16" s="13">
        <f t="shared" si="2"/>
        <v>0</v>
      </c>
    </row>
    <row r="17" spans="1:9" ht="45" x14ac:dyDescent="0.25">
      <c r="A17" s="9">
        <v>9</v>
      </c>
      <c r="B17" s="22" t="s">
        <v>40</v>
      </c>
      <c r="C17" s="20" t="s">
        <v>18</v>
      </c>
      <c r="D17" s="2"/>
      <c r="E17" s="11">
        <v>60</v>
      </c>
      <c r="F17" s="12">
        <f t="shared" si="0"/>
        <v>0</v>
      </c>
      <c r="G17" s="28">
        <v>8</v>
      </c>
      <c r="H17" s="12">
        <f t="shared" si="1"/>
        <v>0</v>
      </c>
      <c r="I17" s="13">
        <f t="shared" si="2"/>
        <v>0</v>
      </c>
    </row>
    <row r="18" spans="1:9" s="16" customFormat="1" ht="45" x14ac:dyDescent="0.25">
      <c r="A18" s="9">
        <v>10</v>
      </c>
      <c r="B18" s="22" t="s">
        <v>41</v>
      </c>
      <c r="C18" s="20" t="s">
        <v>18</v>
      </c>
      <c r="D18" s="2"/>
      <c r="E18" s="11">
        <v>60</v>
      </c>
      <c r="F18" s="12">
        <f t="shared" si="0"/>
        <v>0</v>
      </c>
      <c r="G18" s="28">
        <v>23</v>
      </c>
      <c r="H18" s="12">
        <f t="shared" si="1"/>
        <v>0</v>
      </c>
      <c r="I18" s="13">
        <f t="shared" si="2"/>
        <v>0</v>
      </c>
    </row>
    <row r="19" spans="1:9" s="16" customFormat="1" ht="30" x14ac:dyDescent="0.25">
      <c r="A19" s="9">
        <v>11</v>
      </c>
      <c r="B19" s="10" t="s">
        <v>21</v>
      </c>
      <c r="C19" s="20" t="s">
        <v>18</v>
      </c>
      <c r="D19" s="2"/>
      <c r="E19" s="11">
        <v>60</v>
      </c>
      <c r="F19" s="12">
        <f t="shared" si="0"/>
        <v>0</v>
      </c>
      <c r="G19" s="28">
        <v>8</v>
      </c>
      <c r="H19" s="12">
        <f t="shared" si="1"/>
        <v>0</v>
      </c>
      <c r="I19" s="13">
        <f t="shared" si="2"/>
        <v>0</v>
      </c>
    </row>
    <row r="20" spans="1:9" ht="30" x14ac:dyDescent="0.25">
      <c r="A20" s="9">
        <v>12</v>
      </c>
      <c r="B20" s="10" t="s">
        <v>22</v>
      </c>
      <c r="C20" s="20" t="s">
        <v>18</v>
      </c>
      <c r="D20" s="2"/>
      <c r="E20" s="11">
        <v>60</v>
      </c>
      <c r="F20" s="12">
        <f t="shared" si="0"/>
        <v>0</v>
      </c>
      <c r="G20" s="28">
        <v>23</v>
      </c>
      <c r="H20" s="12">
        <f t="shared" si="1"/>
        <v>0</v>
      </c>
      <c r="I20" s="13">
        <f t="shared" si="2"/>
        <v>0</v>
      </c>
    </row>
    <row r="21" spans="1:9" ht="45" x14ac:dyDescent="0.25">
      <c r="A21" s="9">
        <v>13</v>
      </c>
      <c r="B21" s="22" t="s">
        <v>42</v>
      </c>
      <c r="C21" s="20" t="s">
        <v>18</v>
      </c>
      <c r="D21" s="2"/>
      <c r="E21" s="11">
        <v>50</v>
      </c>
      <c r="F21" s="12">
        <f t="shared" si="0"/>
        <v>0</v>
      </c>
      <c r="G21" s="28">
        <v>8</v>
      </c>
      <c r="H21" s="12">
        <f t="shared" si="1"/>
        <v>0</v>
      </c>
      <c r="I21" s="13">
        <f t="shared" si="2"/>
        <v>0</v>
      </c>
    </row>
    <row r="22" spans="1:9" s="16" customFormat="1" ht="45" x14ac:dyDescent="0.25">
      <c r="A22" s="9">
        <v>14</v>
      </c>
      <c r="B22" s="22" t="s">
        <v>43</v>
      </c>
      <c r="C22" s="20" t="s">
        <v>18</v>
      </c>
      <c r="D22" s="2"/>
      <c r="E22" s="11">
        <v>50</v>
      </c>
      <c r="F22" s="12">
        <f t="shared" si="0"/>
        <v>0</v>
      </c>
      <c r="G22" s="28">
        <v>23</v>
      </c>
      <c r="H22" s="12">
        <f t="shared" si="1"/>
        <v>0</v>
      </c>
      <c r="I22" s="13">
        <f t="shared" si="2"/>
        <v>0</v>
      </c>
    </row>
    <row r="23" spans="1:9" ht="45" x14ac:dyDescent="0.25">
      <c r="A23" s="9">
        <v>15</v>
      </c>
      <c r="B23" s="10" t="s">
        <v>23</v>
      </c>
      <c r="C23" s="20" t="s">
        <v>18</v>
      </c>
      <c r="D23" s="2"/>
      <c r="E23" s="11">
        <v>40</v>
      </c>
      <c r="F23" s="12">
        <f t="shared" si="0"/>
        <v>0</v>
      </c>
      <c r="G23" s="28">
        <v>8</v>
      </c>
      <c r="H23" s="12">
        <f t="shared" si="1"/>
        <v>0</v>
      </c>
      <c r="I23" s="13">
        <f t="shared" si="2"/>
        <v>0</v>
      </c>
    </row>
    <row r="24" spans="1:9" ht="45" x14ac:dyDescent="0.25">
      <c r="A24" s="9">
        <v>16</v>
      </c>
      <c r="B24" s="10" t="s">
        <v>24</v>
      </c>
      <c r="C24" s="20" t="s">
        <v>18</v>
      </c>
      <c r="D24" s="2"/>
      <c r="E24" s="11">
        <v>40</v>
      </c>
      <c r="F24" s="12">
        <f t="shared" si="0"/>
        <v>0</v>
      </c>
      <c r="G24" s="28">
        <v>23</v>
      </c>
      <c r="H24" s="12">
        <f t="shared" si="1"/>
        <v>0</v>
      </c>
      <c r="I24" s="13">
        <f t="shared" si="2"/>
        <v>0</v>
      </c>
    </row>
    <row r="25" spans="1:9" s="16" customFormat="1" ht="25.5" customHeight="1" thickBot="1" x14ac:dyDescent="0.3">
      <c r="A25" s="43" t="s">
        <v>44</v>
      </c>
      <c r="B25" s="44"/>
      <c r="C25" s="44"/>
      <c r="D25" s="44"/>
      <c r="E25" s="44"/>
      <c r="F25" s="44"/>
      <c r="G25" s="44"/>
      <c r="H25" s="45"/>
      <c r="I25" s="30">
        <f>SUM(I9:I24)</f>
        <v>0</v>
      </c>
    </row>
    <row r="26" spans="1:9" ht="30" x14ac:dyDescent="0.25">
      <c r="A26" s="9">
        <v>17</v>
      </c>
      <c r="B26" s="10" t="s">
        <v>27</v>
      </c>
      <c r="C26" s="20" t="s">
        <v>25</v>
      </c>
      <c r="D26" s="2"/>
      <c r="E26" s="11">
        <v>30</v>
      </c>
      <c r="F26" s="12">
        <f t="shared" si="0"/>
        <v>0</v>
      </c>
      <c r="G26" s="28">
        <v>8</v>
      </c>
      <c r="H26" s="12">
        <f t="shared" si="1"/>
        <v>0</v>
      </c>
      <c r="I26" s="13">
        <f t="shared" si="2"/>
        <v>0</v>
      </c>
    </row>
    <row r="27" spans="1:9" ht="30" x14ac:dyDescent="0.25">
      <c r="A27" s="9">
        <v>18</v>
      </c>
      <c r="B27" s="10" t="s">
        <v>26</v>
      </c>
      <c r="C27" s="20" t="s">
        <v>18</v>
      </c>
      <c r="D27" s="2"/>
      <c r="E27" s="11">
        <v>24</v>
      </c>
      <c r="F27" s="12">
        <f t="shared" si="0"/>
        <v>0</v>
      </c>
      <c r="G27" s="28">
        <v>8</v>
      </c>
      <c r="H27" s="12">
        <f t="shared" si="1"/>
        <v>0</v>
      </c>
      <c r="I27" s="13">
        <f t="shared" si="2"/>
        <v>0</v>
      </c>
    </row>
    <row r="28" spans="1:9" ht="30" x14ac:dyDescent="0.25">
      <c r="A28" s="9">
        <v>19</v>
      </c>
      <c r="B28" s="10" t="s">
        <v>28</v>
      </c>
      <c r="C28" s="20" t="s">
        <v>18</v>
      </c>
      <c r="D28" s="2"/>
      <c r="E28" s="11">
        <v>30</v>
      </c>
      <c r="F28" s="12">
        <f t="shared" si="0"/>
        <v>0</v>
      </c>
      <c r="G28" s="28">
        <v>8</v>
      </c>
      <c r="H28" s="12">
        <f t="shared" si="1"/>
        <v>0</v>
      </c>
      <c r="I28" s="13">
        <f t="shared" si="2"/>
        <v>0</v>
      </c>
    </row>
    <row r="29" spans="1:9" ht="30" x14ac:dyDescent="0.25">
      <c r="A29" s="9">
        <v>20</v>
      </c>
      <c r="B29" s="10" t="s">
        <v>29</v>
      </c>
      <c r="C29" s="20" t="s">
        <v>18</v>
      </c>
      <c r="D29" s="2"/>
      <c r="E29" s="11">
        <v>24</v>
      </c>
      <c r="F29" s="12">
        <f t="shared" si="0"/>
        <v>0</v>
      </c>
      <c r="G29" s="28">
        <v>8</v>
      </c>
      <c r="H29" s="12">
        <f t="shared" si="1"/>
        <v>0</v>
      </c>
      <c r="I29" s="13">
        <f t="shared" si="2"/>
        <v>0</v>
      </c>
    </row>
    <row r="30" spans="1:9" s="16" customFormat="1" ht="27" customHeight="1" thickBot="1" x14ac:dyDescent="0.3">
      <c r="A30" s="43" t="s">
        <v>45</v>
      </c>
      <c r="B30" s="44"/>
      <c r="C30" s="44"/>
      <c r="D30" s="44"/>
      <c r="E30" s="44"/>
      <c r="F30" s="44"/>
      <c r="G30" s="44"/>
      <c r="H30" s="45"/>
      <c r="I30" s="30">
        <f>SUM(I26:I29)</f>
        <v>0</v>
      </c>
    </row>
    <row r="31" spans="1:9" s="16" customFormat="1" ht="39.75" customHeight="1" thickBot="1" x14ac:dyDescent="0.3">
      <c r="A31" s="40" t="s">
        <v>30</v>
      </c>
      <c r="B31" s="41"/>
      <c r="C31" s="41"/>
      <c r="D31" s="41"/>
      <c r="E31" s="41"/>
      <c r="F31" s="41"/>
      <c r="G31" s="41"/>
      <c r="H31" s="42"/>
      <c r="I31" s="14">
        <f>I25+I30</f>
        <v>0</v>
      </c>
    </row>
    <row r="32" spans="1:9" ht="35.1" customHeight="1" thickBot="1" x14ac:dyDescent="0.3">
      <c r="A32" s="43" t="s">
        <v>31</v>
      </c>
      <c r="B32" s="44"/>
      <c r="C32" s="44"/>
      <c r="D32" s="44"/>
      <c r="E32" s="44"/>
      <c r="F32" s="44"/>
      <c r="G32" s="44"/>
      <c r="H32" s="45"/>
      <c r="I32" s="30">
        <f>I7+I31</f>
        <v>0</v>
      </c>
    </row>
    <row r="33" spans="1:9" ht="96.75" customHeight="1" thickBot="1" x14ac:dyDescent="0.3">
      <c r="A33" s="53" t="s">
        <v>47</v>
      </c>
      <c r="B33" s="54"/>
      <c r="C33" s="55"/>
      <c r="D33" s="56"/>
      <c r="E33" s="56"/>
      <c r="F33" s="56"/>
      <c r="G33" s="56"/>
      <c r="H33" s="56"/>
      <c r="I33" s="57"/>
    </row>
    <row r="35" spans="1:9" x14ac:dyDescent="0.25">
      <c r="E35" s="34"/>
      <c r="F35" s="35"/>
      <c r="G35" s="35"/>
      <c r="H35" s="35"/>
      <c r="I35" s="35"/>
    </row>
    <row r="36" spans="1:9" ht="51" customHeight="1" x14ac:dyDescent="0.25">
      <c r="B36" s="1" t="s">
        <v>2</v>
      </c>
      <c r="C36" s="19"/>
      <c r="D36" s="4"/>
      <c r="E36" s="36" t="s">
        <v>1</v>
      </c>
      <c r="F36" s="36"/>
      <c r="G36" s="36"/>
      <c r="H36" s="36"/>
      <c r="I36" s="36"/>
    </row>
    <row r="38" spans="1:9" x14ac:dyDescent="0.25">
      <c r="A38" s="33"/>
      <c r="B38" s="33"/>
      <c r="C38" s="33"/>
      <c r="D38" s="33"/>
      <c r="E38" s="51" t="s">
        <v>46</v>
      </c>
      <c r="F38" s="52"/>
      <c r="G38" s="52"/>
      <c r="H38" s="52"/>
      <c r="I38" s="52"/>
    </row>
    <row r="39" spans="1:9" x14ac:dyDescent="0.25">
      <c r="A39" s="33"/>
      <c r="B39" s="33"/>
      <c r="C39" s="33"/>
      <c r="D39" s="33"/>
      <c r="E39" s="52"/>
      <c r="F39" s="52"/>
      <c r="G39" s="52"/>
      <c r="H39" s="52"/>
      <c r="I39" s="52"/>
    </row>
    <row r="40" spans="1:9" x14ac:dyDescent="0.25">
      <c r="A40" s="33"/>
      <c r="B40" s="33"/>
      <c r="C40" s="33"/>
      <c r="D40" s="33"/>
      <c r="E40" s="52"/>
      <c r="F40" s="52"/>
      <c r="G40" s="52"/>
      <c r="H40" s="52"/>
      <c r="I40" s="52"/>
    </row>
    <row r="41" spans="1:9" x14ac:dyDescent="0.25">
      <c r="A41" s="33"/>
      <c r="B41" s="33"/>
      <c r="C41" s="33"/>
      <c r="D41" s="33"/>
      <c r="E41" s="52"/>
      <c r="F41" s="52"/>
      <c r="G41" s="52"/>
      <c r="H41" s="52"/>
      <c r="I41" s="52"/>
    </row>
  </sheetData>
  <sheetProtection algorithmName="SHA-512" hashValue="WHJdVGrwDCzbQiUkPOROh4mtQgGw9jtDvbZUROBiTwLxT6LCZymIF+oOIKHLJsjdPlXOlo0do9WJRIldfM5V5Q==" saltValue="S83tY5cBOhyUW3SMsQm8pg==" spinCount="100000" sheet="1" objects="1" scenarios="1"/>
  <mergeCells count="17">
    <mergeCell ref="A38:D41"/>
    <mergeCell ref="E38:I41"/>
    <mergeCell ref="C33:I33"/>
    <mergeCell ref="A33:B33"/>
    <mergeCell ref="A2:I2"/>
    <mergeCell ref="A1:I1"/>
    <mergeCell ref="E35:I35"/>
    <mergeCell ref="E36:I36"/>
    <mergeCell ref="B5:I5"/>
    <mergeCell ref="A7:H7"/>
    <mergeCell ref="B8:I8"/>
    <mergeCell ref="A32:H32"/>
    <mergeCell ref="D3:I3"/>
    <mergeCell ref="A31:H31"/>
    <mergeCell ref="A3:C3"/>
    <mergeCell ref="A25:H25"/>
    <mergeCell ref="A30:H30"/>
  </mergeCells>
  <printOptions horizontalCentered="1"/>
  <pageMargins left="0.25" right="0.25" top="0.75" bottom="0.75" header="0.3" footer="0.3"/>
  <pageSetup paperSize="9" scale="60" orientation="portrait" r:id="rId1"/>
  <rowBreaks count="1" manualBreakCount="1">
    <brk id="2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rafal.uhl</dc:creator>
  <cp:lastModifiedBy>Rafał Uhl</cp:lastModifiedBy>
  <cp:lastPrinted>2024-11-07T18:15:52Z</cp:lastPrinted>
  <dcterms:created xsi:type="dcterms:W3CDTF">2020-08-25T07:51:35Z</dcterms:created>
  <dcterms:modified xsi:type="dcterms:W3CDTF">2024-11-07T18:15:56Z</dcterms:modified>
</cp:coreProperties>
</file>